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G:\.shortcut-targets-by-id\1kON0Vvq-B3BKTWayJ-__anijzxv5T9QK\PhD_MTS_PAGLIARO\VERBALI\CommissioneDidattica\2022-11-8_Commissione-Didattica\Documenti_2022-11-8\"/>
    </mc:Choice>
  </mc:AlternateContent>
  <xr:revisionPtr revIDLastSave="0" documentId="8_{F38B7541-9157-4B2D-A5F2-DF0904F67E58}" xr6:coauthVersionLast="36" xr6:coauthVersionMax="36" xr10:uidLastSave="{00000000-0000-0000-0000-000000000000}"/>
  <bookViews>
    <workbookView xWindow="0" yWindow="0" windowWidth="17835" windowHeight="7980" activeTab="3" xr2:uid="{00000000-000D-0000-FFFF-FFFF00000000}"/>
  </bookViews>
  <sheets>
    <sheet name="Example" sheetId="1" r:id="rId1"/>
    <sheet name="1st Year" sheetId="5" r:id="rId2"/>
    <sheet name="2nd Year" sheetId="2" r:id="rId3"/>
    <sheet name="3rd Year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E3" i="3" l="1"/>
  <c r="E3" i="2"/>
  <c r="E25" i="2" s="1"/>
  <c r="F23" i="1"/>
  <c r="E16" i="1"/>
  <c r="E10" i="1"/>
  <c r="E3" i="5"/>
  <c r="E23" i="5" s="1"/>
  <c r="E26" i="2" l="1"/>
  <c r="F4" i="2"/>
  <c r="F25" i="2" s="1"/>
  <c r="F26" i="2" l="1"/>
  <c r="E14" i="1"/>
  <c r="E3" i="1" l="1"/>
  <c r="E8" i="1"/>
  <c r="E9" i="1"/>
  <c r="E12" i="1"/>
  <c r="E13" i="1"/>
  <c r="E17" i="1"/>
  <c r="E18" i="1"/>
  <c r="E23" i="1" l="1"/>
  <c r="F4" i="3"/>
  <c r="F25" i="3" s="1"/>
  <c r="F26" i="3" l="1"/>
  <c r="E25" i="3"/>
  <c r="E26" i="3" l="1"/>
</calcChain>
</file>

<file path=xl/sharedStrings.xml><?xml version="1.0" encoding="utf-8"?>
<sst xmlns="http://schemas.openxmlformats.org/spreadsheetml/2006/main" count="235" uniqueCount="69">
  <si>
    <t>Description</t>
  </si>
  <si>
    <t>Credits Value</t>
  </si>
  <si>
    <t>Limits</t>
  </si>
  <si>
    <t>Number</t>
  </si>
  <si>
    <t>Credits Acquired</t>
  </si>
  <si>
    <r>
      <t xml:space="preserve">Doctoral Thesis Research (Certified by Tutor &amp; Validated by MTS) - </t>
    </r>
    <r>
      <rPr>
        <b/>
        <sz val="12"/>
        <color rgb="FFFF0000"/>
        <rFont val="Times New Roman"/>
        <family val="1"/>
      </rPr>
      <t>MANDATORY</t>
    </r>
  </si>
  <si>
    <t>2 - 6</t>
  </si>
  <si>
    <t>4 - 10</t>
  </si>
  <si>
    <r>
      <t xml:space="preserve">Other Activities </t>
    </r>
    <r>
      <rPr>
        <sz val="12"/>
        <color theme="1"/>
        <rFont val="Times New Roman"/>
        <family val="1"/>
      </rPr>
      <t>(Certified by Student &amp; Tutor; Validated by MTS)</t>
    </r>
  </si>
  <si>
    <t>2 - 8</t>
  </si>
  <si>
    <t>MTS Seminars</t>
  </si>
  <si>
    <t>0 - 4</t>
  </si>
  <si>
    <t>Other Seminars/Colloqiums (With Attendance Certificate)</t>
  </si>
  <si>
    <t>Other Seminars/Colloqiums (Without Attendance Certificate)</t>
  </si>
  <si>
    <t>MTS Webinars</t>
  </si>
  <si>
    <t>Other Webinars/Virtual Lecture/Virtual Course (With Attendance Certificate)</t>
  </si>
  <si>
    <t>Other Webinars/Virtual Lecture/Virtual Course (Without Attendance Certificate)</t>
  </si>
  <si>
    <t>Conference/Congress/Meeting/Update/Forum/Symposium/Summit/Workshop/Training/Masterclass</t>
  </si>
  <si>
    <r>
      <t>Specialization School</t>
    </r>
    <r>
      <rPr>
        <vertAlign val="superscript"/>
        <sz val="12"/>
        <color rgb="FF660066"/>
        <rFont val="Times New Roman"/>
        <family val="1"/>
      </rPr>
      <t>‡</t>
    </r>
    <r>
      <rPr>
        <sz val="12"/>
        <color rgb="FF660066"/>
        <rFont val="Times New Roman"/>
        <family val="1"/>
      </rPr>
      <t xml:space="preserve"> Courses</t>
    </r>
  </si>
  <si>
    <t>Second Level Master's* Program Courses</t>
  </si>
  <si>
    <t>Master's** Program Courses</t>
  </si>
  <si>
    <t>1st Year</t>
  </si>
  <si>
    <t>TOTAL</t>
  </si>
  <si>
    <t xml:space="preserve">    Food Health &amp; Longevity                                                 Neuro Psychology/Clinical Psychology/Health Psychology</t>
  </si>
  <si>
    <t xml:space="preserve">    Pharmaceutical &amp; Biomolecular Sciences</t>
  </si>
  <si>
    <t xml:space="preserve">    Veterinary Sciences for Food &amp; Animal Safety</t>
  </si>
  <si>
    <t xml:space="preserve">     Clinical &amp; Surgical Microendodontics</t>
  </si>
  <si>
    <t xml:space="preserve">     Restorative Dentistry &amp; Aesthetics</t>
  </si>
  <si>
    <t xml:space="preserve">     Periodontal Bioengeneering </t>
  </si>
  <si>
    <t xml:space="preserve">     Prosthodontics Rehabilitation of Patient with Maxillofacial Defect of Trauma </t>
  </si>
  <si>
    <t>1 - 3</t>
  </si>
  <si>
    <t>0 - 3</t>
  </si>
  <si>
    <t>1 - 4</t>
  </si>
  <si>
    <t>Teaching (Per 20 hours) (Certified by Student &amp; Tutor; Validated by MTS)</t>
  </si>
  <si>
    <t>0 - 2</t>
  </si>
  <si>
    <t>Reseach Publication (Certified by Student &amp; Tutor; Validated by MTS)</t>
  </si>
  <si>
    <t>2nd Year</t>
  </si>
  <si>
    <t>Cumulative</t>
  </si>
  <si>
    <t>CREDITS</t>
  </si>
  <si>
    <t>3rd Year</t>
  </si>
  <si>
    <r>
      <rPr>
        <vertAlign val="superscript"/>
        <sz val="12"/>
        <color theme="1"/>
        <rFont val="Times New Roman"/>
        <family val="1"/>
      </rPr>
      <t xml:space="preserve">†, ‡, *, ** </t>
    </r>
    <r>
      <rPr>
        <sz val="12"/>
        <color theme="1"/>
        <rFont val="Times New Roman"/>
        <family val="1"/>
      </rPr>
      <t>Courses of the following program can be followed during MTS Doctoral Program; in accordance with need of the student.</t>
    </r>
  </si>
  <si>
    <r>
      <rPr>
        <vertAlign val="superscript"/>
        <sz val="12"/>
        <color theme="1"/>
        <rFont val="Times New Roman"/>
        <family val="1"/>
      </rPr>
      <t xml:space="preserve">†, ‡, *, ** </t>
    </r>
    <r>
      <rPr>
        <sz val="12"/>
        <color theme="1"/>
        <rFont val="Times New Roman"/>
        <family val="1"/>
      </rPr>
      <t>Course of the following program can be followed during MTS Doctoral Program; in accordance with need of the student.</t>
    </r>
  </si>
  <si>
    <r>
      <rPr>
        <vertAlign val="superscript"/>
        <sz val="10"/>
        <color theme="1"/>
        <rFont val="Times New Roman"/>
        <family val="1"/>
      </rPr>
      <t xml:space="preserve">†   </t>
    </r>
    <r>
      <rPr>
        <sz val="10"/>
        <color theme="1"/>
        <rFont val="Times New Roman"/>
        <family val="1"/>
      </rPr>
      <t xml:space="preserve">Bioengineening &amp; Medical-Surgical Scienes              </t>
    </r>
    <r>
      <rPr>
        <vertAlign val="superscript"/>
        <sz val="10"/>
        <color theme="1"/>
        <rFont val="Times New Roman"/>
        <family val="1"/>
      </rPr>
      <t xml:space="preserve">‡   </t>
    </r>
    <r>
      <rPr>
        <sz val="10"/>
        <color theme="1"/>
        <rFont val="Times New Roman"/>
        <family val="1"/>
      </rPr>
      <t>Medical Genetics</t>
    </r>
  </si>
  <si>
    <t xml:space="preserve">    Biological Sciences &amp; Applied Biotechnologies           Medical Physics</t>
  </si>
  <si>
    <t xml:space="preserve">    Biomedical Sciences &amp; Oncology                                    Health Statistics &amp; Biometrics   </t>
  </si>
  <si>
    <t xml:space="preserve">    Complex Systems for Quantitative Biomedicine            Microbilogy &amp; Virology</t>
  </si>
  <si>
    <t xml:space="preserve">    Medical Physiopathology                                                 Orthodontics</t>
  </si>
  <si>
    <t xml:space="preserve">    Molecular Medicine                                                           Hospital Pharmacy</t>
  </si>
  <si>
    <t xml:space="preserve">    Neurosciences                                                                    Animal Health, Breeding &amp; Zootechnical Productions</t>
  </si>
  <si>
    <t>*   Oral Medicine, Laser in Dentistry &amp; Special Needs                   **  Cellular &amp; Molecular Biology</t>
  </si>
  <si>
    <t xml:space="preserve">     Aligner Orthodontics                                                                             Molecular Biotechnology</t>
  </si>
  <si>
    <t xml:space="preserve">     Minimally Invasive Endodontics &amp; Digital Restorative Dentistry</t>
  </si>
  <si>
    <t xml:space="preserve">     Periodontology</t>
  </si>
  <si>
    <t>Participation (Per Day)</t>
  </si>
  <si>
    <t>0-10</t>
  </si>
  <si>
    <t>0-4</t>
  </si>
  <si>
    <t>0-6</t>
  </si>
  <si>
    <t>Credits Validated by MTS</t>
  </si>
  <si>
    <t>MTS Courses (Certified &amp; Validated by MTS)</t>
  </si>
  <si>
    <r>
      <t>Doctoral School</t>
    </r>
    <r>
      <rPr>
        <vertAlign val="superscript"/>
        <sz val="12"/>
        <color rgb="FF51C2E1"/>
        <rFont val="Times New Roman"/>
        <family val="1"/>
      </rPr>
      <t>†</t>
    </r>
    <r>
      <rPr>
        <sz val="12"/>
        <color rgb="FF51C2E1"/>
        <rFont val="Times New Roman"/>
        <family val="1"/>
      </rPr>
      <t xml:space="preserve"> Courses (Certified by School &amp; Validated by MTS)</t>
    </r>
  </si>
  <si>
    <t>Participation with Oral Presentation</t>
  </si>
  <si>
    <t>Participation with Poster Presentation</t>
  </si>
  <si>
    <t>Seminars:</t>
  </si>
  <si>
    <t>Webinars:</t>
  </si>
  <si>
    <t>Other Courses:</t>
  </si>
  <si>
    <t>1st Year Medicina e Terapia Sperimentale (MTS) Experimental Medicine and Therapy (EMT)</t>
  </si>
  <si>
    <t>2nd Year Medicina e Terapia Sperimentale (MTS) Experimental Medicine and Therapy (EMT)</t>
  </si>
  <si>
    <t>3rd Year Medicina e Terapia Sperimentale (MTS) Experimental Medicine and Therapy (EMT)</t>
  </si>
  <si>
    <t>Note that Credits are made by Doctoral Thesis Research 156 (Mandatory) + Courses with Other Activities 24 (to be completed within 3 Years) = Total 180 ECTS (60 ECTS for Each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</si>
</sst>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2"/>
      <color rgb="FF51C2E1"/>
      <name val="Times New Roman"/>
      <family val="1"/>
    </font>
    <font>
      <vertAlign val="superscript"/>
      <sz val="12"/>
      <color rgb="FF51C2E1"/>
      <name val="Times New Roman"/>
      <family val="1"/>
    </font>
    <font>
      <sz val="12"/>
      <color rgb="FF660066"/>
      <name val="Times New Roman"/>
      <family val="1"/>
    </font>
    <font>
      <vertAlign val="superscript"/>
      <sz val="12"/>
      <color rgb="FF660066"/>
      <name val="Times New Roman"/>
      <family val="1"/>
    </font>
    <font>
      <b/>
      <sz val="12"/>
      <color rgb="FFC00000"/>
      <name val="Times New Roman"/>
      <family val="1"/>
    </font>
    <font>
      <sz val="12"/>
      <color theme="7" tint="-0.249977111117893"/>
      <name val="Times New Roman"/>
      <family val="1"/>
    </font>
    <font>
      <b/>
      <sz val="12"/>
      <color rgb="FF51C2E1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7" tint="-0.249977111117893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66006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7030A0"/>
      <name val="Times New Roman"/>
      <family val="1"/>
    </font>
    <font>
      <sz val="12"/>
      <color rgb="FF00B0F0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7" tint="-0.249977111117893"/>
      <name val="Times New Roman"/>
      <family val="1"/>
    </font>
    <font>
      <sz val="14"/>
      <color rgb="FF00B050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660066"/>
      <name val="Times New Roman"/>
      <family val="1"/>
    </font>
    <font>
      <b/>
      <sz val="14"/>
      <color rgb="FFFF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1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2" fontId="2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2" borderId="0" xfId="0" applyFont="1" applyFill="1" applyAlignment="1">
      <alignment horizontal="right" vertical="center"/>
    </xf>
    <xf numFmtId="0" fontId="33" fillId="0" borderId="0" xfId="0" applyFont="1" applyAlignment="1">
      <alignment vertical="center" wrapText="1"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vertical="center"/>
    </xf>
    <xf numFmtId="164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1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1" applyFont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EFEF63"/>
      <color rgb="FF660066"/>
      <color rgb="FF51C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2714625</xdr:colOff>
      <xdr:row>25</xdr:row>
      <xdr:rowOff>4834</xdr:rowOff>
    </xdr:from>
    <xdr:to>
      <xdr:col>0</xdr:col>
      <xdr:colOff>2714625</xdr:colOff>
      <xdr:row>33</xdr:row>
      <xdr:rowOff>4834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714625" y="437680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36</xdr:row>
      <xdr:rowOff>9525</xdr:rowOff>
    </xdr:from>
    <xdr:to>
      <xdr:col>0</xdr:col>
      <xdr:colOff>3227127</xdr:colOff>
      <xdr:row>38</xdr:row>
      <xdr:rowOff>3554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3227127" y="6552631"/>
          <a:ext cx="0" cy="3920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25</xdr:row>
      <xdr:rowOff>4834</xdr:rowOff>
    </xdr:from>
    <xdr:to>
      <xdr:col>0</xdr:col>
      <xdr:colOff>2714625</xdr:colOff>
      <xdr:row>33</xdr:row>
      <xdr:rowOff>4834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714625" y="4976884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36</xdr:row>
      <xdr:rowOff>9525</xdr:rowOff>
    </xdr:from>
    <xdr:to>
      <xdr:col>0</xdr:col>
      <xdr:colOff>3227127</xdr:colOff>
      <xdr:row>38</xdr:row>
      <xdr:rowOff>3554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3227127" y="7181850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25</xdr:row>
      <xdr:rowOff>4834</xdr:rowOff>
    </xdr:from>
    <xdr:to>
      <xdr:col>0</xdr:col>
      <xdr:colOff>2714625</xdr:colOff>
      <xdr:row>33</xdr:row>
      <xdr:rowOff>4834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714625" y="4976884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36</xdr:row>
      <xdr:rowOff>9525</xdr:rowOff>
    </xdr:from>
    <xdr:to>
      <xdr:col>0</xdr:col>
      <xdr:colOff>3227127</xdr:colOff>
      <xdr:row>38</xdr:row>
      <xdr:rowOff>3554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>
          <a:off x="3227127" y="7181850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2714625</xdr:colOff>
      <xdr:row>25</xdr:row>
      <xdr:rowOff>4834</xdr:rowOff>
    </xdr:from>
    <xdr:to>
      <xdr:col>0</xdr:col>
      <xdr:colOff>2714625</xdr:colOff>
      <xdr:row>33</xdr:row>
      <xdr:rowOff>4834</xdr:rowOff>
    </xdr:to>
    <xdr:cxnSp macro="">
      <xdr:nvCxnSpPr>
        <xdr:cNvPr id="2" name="Straight Connector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714625" y="4976884"/>
          <a:ext cx="0" cy="157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36</xdr:row>
      <xdr:rowOff>9525</xdr:rowOff>
    </xdr:from>
    <xdr:to>
      <xdr:col>0</xdr:col>
      <xdr:colOff>3227127</xdr:colOff>
      <xdr:row>38</xdr:row>
      <xdr:rowOff>3554</xdr:rowOff>
    </xdr:to>
    <xdr:cxnSp macro="">
      <xdr:nvCxnSpPr>
        <xdr:cNvPr id="3" name="Straight Connector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227127" y="7146925"/>
          <a:ext cx="0" cy="3877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25</xdr:row>
      <xdr:rowOff>4834</xdr:rowOff>
    </xdr:from>
    <xdr:to>
      <xdr:col>0</xdr:col>
      <xdr:colOff>2714625</xdr:colOff>
      <xdr:row>33</xdr:row>
      <xdr:rowOff>4834</xdr:rowOff>
    </xdr:to>
    <xdr:cxnSp macro="">
      <xdr:nvCxnSpPr>
        <xdr:cNvPr id="4" name="Straight Connector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714625" y="4976884"/>
          <a:ext cx="0" cy="157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36</xdr:row>
      <xdr:rowOff>9525</xdr:rowOff>
    </xdr:from>
    <xdr:to>
      <xdr:col>0</xdr:col>
      <xdr:colOff>3227127</xdr:colOff>
      <xdr:row>38</xdr:row>
      <xdr:rowOff>3554</xdr:rowOff>
    </xdr:to>
    <xdr:cxnSp macro="">
      <xdr:nvCxnSpPr>
        <xdr:cNvPr id="5" name="Straight Connector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3227127" y="7146925"/>
          <a:ext cx="0" cy="3877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25</xdr:row>
      <xdr:rowOff>4834</xdr:rowOff>
    </xdr:from>
    <xdr:to>
      <xdr:col>0</xdr:col>
      <xdr:colOff>2714625</xdr:colOff>
      <xdr:row>33</xdr:row>
      <xdr:rowOff>4834</xdr:rowOff>
    </xdr:to>
    <xdr:cxnSp macro="">
      <xdr:nvCxnSpPr>
        <xdr:cNvPr id="6" name="Straight Connector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714625" y="4976884"/>
          <a:ext cx="0" cy="157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36</xdr:row>
      <xdr:rowOff>9525</xdr:rowOff>
    </xdr:from>
    <xdr:to>
      <xdr:col>0</xdr:col>
      <xdr:colOff>3227127</xdr:colOff>
      <xdr:row>38</xdr:row>
      <xdr:rowOff>3554</xdr:rowOff>
    </xdr:to>
    <xdr:cxnSp macro="">
      <xdr:nvCxnSpPr>
        <xdr:cNvPr id="7" name="Straight Connector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3227127" y="7146925"/>
          <a:ext cx="0" cy="3877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714625" y="437680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3227127" y="658177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3227127" y="658177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714625" y="437680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714625" y="4976884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3227127" y="7181850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714625" y="4976884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3227127" y="7181850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714625" y="485305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3227127" y="705802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2714625" y="485305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 flipH="1">
          <a:off x="3227127" y="705802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714625" y="485305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3227127" y="705802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714625" y="477685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3227127" y="698182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2714625" y="437680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3227127" y="658177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714625" y="485305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flipH="1">
          <a:off x="3227127" y="705802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714625" y="485305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H="1">
          <a:off x="3227127" y="705802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2714625</xdr:colOff>
      <xdr:row>28</xdr:row>
      <xdr:rowOff>4834</xdr:rowOff>
    </xdr:from>
    <xdr:to>
      <xdr:col>0</xdr:col>
      <xdr:colOff>2714625</xdr:colOff>
      <xdr:row>36</xdr:row>
      <xdr:rowOff>4834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2714625" y="4853059"/>
          <a:ext cx="0" cy="1600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3227127</xdr:colOff>
      <xdr:row>39</xdr:row>
      <xdr:rowOff>9525</xdr:rowOff>
    </xdr:from>
    <xdr:to>
      <xdr:col>0</xdr:col>
      <xdr:colOff>3227127</xdr:colOff>
      <xdr:row>41</xdr:row>
      <xdr:rowOff>3554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3227127" y="7058025"/>
          <a:ext cx="0" cy="3940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opLeftCell="A40" zoomScaleNormal="100" workbookViewId="0">
      <selection activeCell="A46" sqref="A46:G46"/>
    </sheetView>
  </sheetViews>
  <sheetFormatPr defaultColWidth="9.140625" defaultRowHeight="15.75" x14ac:dyDescent="0.25"/>
  <cols>
    <col min="1" max="1" width="85.7109375" style="1" customWidth="1"/>
    <col min="2" max="2" width="15.7109375" style="8" customWidth="1"/>
    <col min="3" max="3" width="15.7109375" style="7" customWidth="1"/>
    <col min="4" max="5" width="15.7109375" style="2" customWidth="1"/>
    <col min="6" max="6" width="13.5703125" style="48" customWidth="1"/>
    <col min="7" max="16384" width="9.140625" style="1"/>
  </cols>
  <sheetData>
    <row r="1" spans="1:6" ht="20.25" x14ac:dyDescent="0.25">
      <c r="A1" s="89" t="s">
        <v>65</v>
      </c>
      <c r="B1" s="89"/>
      <c r="C1" s="89"/>
      <c r="D1" s="89"/>
      <c r="E1" s="89"/>
    </row>
    <row r="2" spans="1:6" s="5" customFormat="1" ht="56.25" x14ac:dyDescent="0.25">
      <c r="A2" s="5" t="s">
        <v>0</v>
      </c>
      <c r="B2" s="39" t="s">
        <v>1</v>
      </c>
      <c r="C2" s="40" t="s">
        <v>2</v>
      </c>
      <c r="D2" s="35" t="s">
        <v>3</v>
      </c>
      <c r="E2" s="35" t="s">
        <v>4</v>
      </c>
      <c r="F2" s="80" t="s">
        <v>57</v>
      </c>
    </row>
    <row r="3" spans="1:6" x14ac:dyDescent="0.25">
      <c r="A3" s="13" t="s">
        <v>5</v>
      </c>
      <c r="B3" s="18">
        <v>48</v>
      </c>
      <c r="C3" s="42"/>
      <c r="D3" s="20"/>
      <c r="E3" s="18">
        <f>B3</f>
        <v>48</v>
      </c>
      <c r="F3" s="50">
        <v>48</v>
      </c>
    </row>
    <row r="4" spans="1:6" x14ac:dyDescent="0.25">
      <c r="A4" s="58" t="s">
        <v>58</v>
      </c>
      <c r="B4" s="25"/>
      <c r="C4" s="43" t="s">
        <v>6</v>
      </c>
      <c r="D4" s="27"/>
      <c r="E4" s="27">
        <v>7</v>
      </c>
      <c r="F4" s="51">
        <v>6</v>
      </c>
    </row>
    <row r="5" spans="1:6" ht="18.75" x14ac:dyDescent="0.25">
      <c r="A5" s="58" t="s">
        <v>59</v>
      </c>
      <c r="B5" s="25"/>
      <c r="C5" s="43" t="s">
        <v>7</v>
      </c>
      <c r="D5" s="27"/>
      <c r="E5" s="27"/>
      <c r="F5" s="57">
        <v>4</v>
      </c>
    </row>
    <row r="6" spans="1:6" s="3" customFormat="1" x14ac:dyDescent="0.25">
      <c r="A6" s="3" t="s">
        <v>8</v>
      </c>
      <c r="B6" s="9"/>
      <c r="C6" s="7" t="s">
        <v>9</v>
      </c>
      <c r="D6" s="2"/>
      <c r="E6" s="2"/>
      <c r="F6" s="52"/>
    </row>
    <row r="7" spans="1:6" s="5" customFormat="1" ht="18.75" x14ac:dyDescent="0.25">
      <c r="A7" s="60" t="s">
        <v>62</v>
      </c>
      <c r="B7" s="67"/>
      <c r="C7" s="68" t="s">
        <v>11</v>
      </c>
      <c r="D7" s="69"/>
      <c r="E7" s="69"/>
      <c r="F7" s="59">
        <v>4</v>
      </c>
    </row>
    <row r="8" spans="1:6" s="3" customFormat="1" x14ac:dyDescent="0.25">
      <c r="A8" s="21" t="s">
        <v>10</v>
      </c>
      <c r="B8" s="22">
        <v>0.2</v>
      </c>
      <c r="C8" s="1"/>
      <c r="D8" s="24">
        <v>2</v>
      </c>
      <c r="E8" s="24">
        <f>B8*D8</f>
        <v>0.4</v>
      </c>
      <c r="F8" s="79"/>
    </row>
    <row r="9" spans="1:6" x14ac:dyDescent="0.25">
      <c r="A9" s="21" t="s">
        <v>12</v>
      </c>
      <c r="B9" s="22">
        <v>0.2</v>
      </c>
      <c r="C9" s="44"/>
      <c r="D9" s="24">
        <v>2</v>
      </c>
      <c r="E9" s="24">
        <f t="shared" ref="E9:E18" si="0">B9*D9</f>
        <v>0.4</v>
      </c>
      <c r="F9" s="51"/>
    </row>
    <row r="10" spans="1:6" x14ac:dyDescent="0.25">
      <c r="A10" s="21" t="s">
        <v>13</v>
      </c>
      <c r="B10" s="22">
        <v>0.1</v>
      </c>
      <c r="C10" s="44"/>
      <c r="D10" s="24">
        <v>40</v>
      </c>
      <c r="E10" s="24">
        <f>B10*D10</f>
        <v>4</v>
      </c>
      <c r="F10" s="51"/>
    </row>
    <row r="11" spans="1:6" s="66" customFormat="1" ht="18.75" x14ac:dyDescent="0.25">
      <c r="A11" s="61" t="s">
        <v>63</v>
      </c>
      <c r="B11" s="64"/>
      <c r="C11" s="63" t="s">
        <v>56</v>
      </c>
      <c r="D11" s="65"/>
      <c r="E11" s="65"/>
      <c r="F11" s="54">
        <v>5.2</v>
      </c>
    </row>
    <row r="12" spans="1:6" x14ac:dyDescent="0.25">
      <c r="A12" s="36" t="s">
        <v>14</v>
      </c>
      <c r="B12" s="37">
        <v>0.2</v>
      </c>
      <c r="C12" s="36"/>
      <c r="D12" s="38">
        <v>0</v>
      </c>
      <c r="E12" s="38">
        <f t="shared" si="0"/>
        <v>0</v>
      </c>
    </row>
    <row r="13" spans="1:6" x14ac:dyDescent="0.25">
      <c r="A13" s="36" t="s">
        <v>15</v>
      </c>
      <c r="B13" s="37">
        <v>0.2</v>
      </c>
      <c r="C13" s="45"/>
      <c r="D13" s="38">
        <v>21</v>
      </c>
      <c r="E13" s="38">
        <f t="shared" si="0"/>
        <v>4.2</v>
      </c>
      <c r="F13" s="51"/>
    </row>
    <row r="14" spans="1:6" x14ac:dyDescent="0.25">
      <c r="A14" s="36" t="s">
        <v>16</v>
      </c>
      <c r="B14" s="37">
        <v>0.1</v>
      </c>
      <c r="C14" s="45"/>
      <c r="D14" s="38">
        <v>10</v>
      </c>
      <c r="E14" s="38">
        <f>B14*D14</f>
        <v>1</v>
      </c>
      <c r="F14" s="51"/>
    </row>
    <row r="15" spans="1:6" s="5" customFormat="1" ht="37.5" x14ac:dyDescent="0.25">
      <c r="A15" s="74" t="s">
        <v>17</v>
      </c>
      <c r="B15" s="70"/>
      <c r="C15" s="71" t="s">
        <v>11</v>
      </c>
      <c r="D15" s="72"/>
      <c r="E15" s="72"/>
      <c r="F15" s="73">
        <v>4</v>
      </c>
    </row>
    <row r="16" spans="1:6" x14ac:dyDescent="0.25">
      <c r="A16" s="14" t="s">
        <v>53</v>
      </c>
      <c r="B16" s="15">
        <v>0.4</v>
      </c>
      <c r="C16" s="46"/>
      <c r="D16" s="17">
        <v>15</v>
      </c>
      <c r="E16" s="17">
        <f>B16*D16</f>
        <v>6</v>
      </c>
      <c r="F16" s="51"/>
    </row>
    <row r="17" spans="1:6" x14ac:dyDescent="0.25">
      <c r="A17" s="14" t="s">
        <v>60</v>
      </c>
      <c r="B17" s="15">
        <v>0.6</v>
      </c>
      <c r="C17" s="46"/>
      <c r="D17" s="17">
        <v>1</v>
      </c>
      <c r="E17" s="17">
        <f t="shared" si="0"/>
        <v>0.6</v>
      </c>
      <c r="F17" s="51"/>
    </row>
    <row r="18" spans="1:6" x14ac:dyDescent="0.25">
      <c r="A18" s="14" t="s">
        <v>61</v>
      </c>
      <c r="B18" s="15">
        <v>0.4</v>
      </c>
      <c r="C18" s="46"/>
      <c r="D18" s="17">
        <v>1</v>
      </c>
      <c r="E18" s="17">
        <f t="shared" si="0"/>
        <v>0.4</v>
      </c>
      <c r="F18" s="51"/>
    </row>
    <row r="19" spans="1:6" s="76" customFormat="1" ht="18.75" x14ac:dyDescent="0.25">
      <c r="A19" s="76" t="s">
        <v>64</v>
      </c>
      <c r="B19" s="77"/>
      <c r="C19" s="75" t="s">
        <v>54</v>
      </c>
      <c r="D19" s="78"/>
      <c r="E19" s="78"/>
      <c r="F19" s="55">
        <v>1</v>
      </c>
    </row>
    <row r="20" spans="1:6" ht="18.75" x14ac:dyDescent="0.25">
      <c r="A20" s="28" t="s">
        <v>18</v>
      </c>
      <c r="B20" s="29"/>
      <c r="C20" s="1"/>
      <c r="D20" s="31">
        <v>1</v>
      </c>
      <c r="E20" s="31">
        <v>1</v>
      </c>
      <c r="F20" s="51"/>
    </row>
    <row r="21" spans="1:6" x14ac:dyDescent="0.25">
      <c r="A21" s="28" t="s">
        <v>19</v>
      </c>
      <c r="B21" s="29"/>
      <c r="C21" s="47"/>
      <c r="D21" s="31">
        <v>2</v>
      </c>
      <c r="E21" s="31">
        <v>2</v>
      </c>
      <c r="F21" s="51"/>
    </row>
    <row r="22" spans="1:6" x14ac:dyDescent="0.25">
      <c r="A22" s="28" t="s">
        <v>20</v>
      </c>
      <c r="B22" s="29"/>
      <c r="C22" s="47"/>
      <c r="D22" s="31">
        <v>3</v>
      </c>
      <c r="E22" s="31">
        <v>3</v>
      </c>
    </row>
    <row r="23" spans="1:6" x14ac:dyDescent="0.25">
      <c r="C23" s="7" t="s">
        <v>21</v>
      </c>
      <c r="D23" s="4" t="s">
        <v>22</v>
      </c>
      <c r="E23" s="41">
        <f>SUM(E3:E22)</f>
        <v>78</v>
      </c>
      <c r="F23" s="56">
        <f>SUM(F3:F21)</f>
        <v>72.2</v>
      </c>
    </row>
    <row r="25" spans="1:6" ht="18.75" x14ac:dyDescent="0.25">
      <c r="A25" s="88" t="s">
        <v>40</v>
      </c>
      <c r="B25" s="88"/>
      <c r="C25" s="88"/>
    </row>
    <row r="26" spans="1:6" x14ac:dyDescent="0.25">
      <c r="A26" s="10" t="s">
        <v>42</v>
      </c>
    </row>
    <row r="27" spans="1:6" x14ac:dyDescent="0.25">
      <c r="A27" s="10" t="s">
        <v>43</v>
      </c>
    </row>
    <row r="28" spans="1:6" x14ac:dyDescent="0.25">
      <c r="A28" s="10" t="s">
        <v>44</v>
      </c>
    </row>
    <row r="29" spans="1:6" x14ac:dyDescent="0.25">
      <c r="A29" s="10" t="s">
        <v>45</v>
      </c>
    </row>
    <row r="30" spans="1:6" x14ac:dyDescent="0.25">
      <c r="A30" s="10" t="s">
        <v>23</v>
      </c>
    </row>
    <row r="31" spans="1:6" x14ac:dyDescent="0.25">
      <c r="A31" s="10" t="s">
        <v>46</v>
      </c>
    </row>
    <row r="32" spans="1:6" x14ac:dyDescent="0.25">
      <c r="A32" s="10" t="s">
        <v>47</v>
      </c>
    </row>
    <row r="33" spans="1:7" x14ac:dyDescent="0.25">
      <c r="A33" s="10" t="s">
        <v>48</v>
      </c>
    </row>
    <row r="34" spans="1:7" x14ac:dyDescent="0.25">
      <c r="A34" s="10" t="s">
        <v>24</v>
      </c>
    </row>
    <row r="35" spans="1:7" x14ac:dyDescent="0.25">
      <c r="A35" s="10" t="s">
        <v>25</v>
      </c>
    </row>
    <row r="36" spans="1:7" x14ac:dyDescent="0.25">
      <c r="A36" s="10"/>
    </row>
    <row r="37" spans="1:7" x14ac:dyDescent="0.25">
      <c r="A37" s="10" t="s">
        <v>49</v>
      </c>
    </row>
    <row r="38" spans="1:7" x14ac:dyDescent="0.25">
      <c r="A38" s="10" t="s">
        <v>50</v>
      </c>
    </row>
    <row r="39" spans="1:7" x14ac:dyDescent="0.25">
      <c r="A39" s="10" t="s">
        <v>26</v>
      </c>
    </row>
    <row r="40" spans="1:7" x14ac:dyDescent="0.25">
      <c r="A40" s="10" t="s">
        <v>27</v>
      </c>
    </row>
    <row r="41" spans="1:7" x14ac:dyDescent="0.25">
      <c r="A41" s="10" t="s">
        <v>51</v>
      </c>
    </row>
    <row r="42" spans="1:7" x14ac:dyDescent="0.25">
      <c r="A42" s="10" t="s">
        <v>52</v>
      </c>
    </row>
    <row r="43" spans="1:7" x14ac:dyDescent="0.25">
      <c r="A43" s="10" t="s">
        <v>28</v>
      </c>
    </row>
    <row r="44" spans="1:7" x14ac:dyDescent="0.25">
      <c r="A44" s="10" t="s">
        <v>29</v>
      </c>
    </row>
    <row r="46" spans="1:7" x14ac:dyDescent="0.25">
      <c r="A46" s="90" t="s">
        <v>68</v>
      </c>
      <c r="B46" s="90"/>
      <c r="C46" s="90"/>
      <c r="D46" s="90"/>
      <c r="E46" s="90"/>
      <c r="F46" s="90"/>
      <c r="G46" s="90"/>
    </row>
    <row r="47" spans="1:7" x14ac:dyDescent="0.25">
      <c r="A47" s="11"/>
    </row>
    <row r="48" spans="1:7" x14ac:dyDescent="0.25">
      <c r="A48" s="11"/>
    </row>
    <row r="49" spans="1:1" x14ac:dyDescent="0.25">
      <c r="A49" s="11"/>
    </row>
    <row r="50" spans="1:1" x14ac:dyDescent="0.25">
      <c r="A50" s="11"/>
    </row>
  </sheetData>
  <mergeCells count="3">
    <mergeCell ref="A25:C25"/>
    <mergeCell ref="A1:E1"/>
    <mergeCell ref="A46:G4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zoomScaleNormal="100" workbookViewId="0">
      <selection activeCell="A46" sqref="A46:G46"/>
    </sheetView>
  </sheetViews>
  <sheetFormatPr defaultColWidth="9.140625" defaultRowHeight="15.75" x14ac:dyDescent="0.25"/>
  <cols>
    <col min="1" max="1" width="85.7109375" style="1" customWidth="1"/>
    <col min="2" max="2" width="15.7109375" style="8" customWidth="1"/>
    <col min="3" max="3" width="15.7109375" style="7" customWidth="1"/>
    <col min="4" max="5" width="15.7109375" style="2" customWidth="1"/>
    <col min="6" max="6" width="13.5703125" style="48" customWidth="1"/>
    <col min="7" max="16384" width="9.140625" style="1"/>
  </cols>
  <sheetData>
    <row r="1" spans="1:6" ht="20.25" x14ac:dyDescent="0.25">
      <c r="A1" s="89" t="s">
        <v>65</v>
      </c>
      <c r="B1" s="89"/>
      <c r="C1" s="89"/>
      <c r="D1" s="89"/>
      <c r="E1" s="89"/>
    </row>
    <row r="2" spans="1:6" s="5" customFormat="1" ht="56.25" x14ac:dyDescent="0.25">
      <c r="A2" s="5" t="s">
        <v>0</v>
      </c>
      <c r="B2" s="39" t="s">
        <v>1</v>
      </c>
      <c r="C2" s="40" t="s">
        <v>2</v>
      </c>
      <c r="D2" s="35" t="s">
        <v>3</v>
      </c>
      <c r="E2" s="35" t="s">
        <v>4</v>
      </c>
      <c r="F2" s="49" t="s">
        <v>57</v>
      </c>
    </row>
    <row r="3" spans="1:6" x14ac:dyDescent="0.25">
      <c r="A3" s="13" t="s">
        <v>5</v>
      </c>
      <c r="B3" s="18">
        <v>48</v>
      </c>
      <c r="C3" s="42"/>
      <c r="D3" s="20"/>
      <c r="E3" s="18">
        <f>B3</f>
        <v>48</v>
      </c>
      <c r="F3" s="50">
        <v>48</v>
      </c>
    </row>
    <row r="4" spans="1:6" x14ac:dyDescent="0.25">
      <c r="A4" s="58" t="s">
        <v>58</v>
      </c>
      <c r="B4" s="25"/>
      <c r="C4" s="43" t="s">
        <v>6</v>
      </c>
      <c r="D4" s="27"/>
      <c r="E4" s="27"/>
      <c r="F4" s="57"/>
    </row>
    <row r="5" spans="1:6" ht="18.75" x14ac:dyDescent="0.25">
      <c r="A5" s="58" t="s">
        <v>59</v>
      </c>
      <c r="B5" s="25"/>
      <c r="C5" s="43" t="s">
        <v>7</v>
      </c>
      <c r="D5" s="27"/>
      <c r="E5" s="27"/>
      <c r="F5" s="57"/>
    </row>
    <row r="6" spans="1:6" s="3" customFormat="1" x14ac:dyDescent="0.25">
      <c r="A6" s="3" t="s">
        <v>8</v>
      </c>
      <c r="B6" s="9"/>
      <c r="C6" s="7" t="s">
        <v>9</v>
      </c>
      <c r="D6" s="2"/>
      <c r="E6" s="2"/>
      <c r="F6" s="52"/>
    </row>
    <row r="7" spans="1:6" s="3" customFormat="1" ht="18.75" x14ac:dyDescent="0.25">
      <c r="A7" s="60" t="s">
        <v>62</v>
      </c>
      <c r="B7" s="67"/>
      <c r="C7" s="68" t="s">
        <v>11</v>
      </c>
      <c r="D7" s="2"/>
      <c r="E7" s="2"/>
      <c r="F7" s="52"/>
    </row>
    <row r="8" spans="1:6" x14ac:dyDescent="0.25">
      <c r="A8" s="21" t="s">
        <v>10</v>
      </c>
      <c r="B8" s="22">
        <v>0.2</v>
      </c>
      <c r="C8" s="44"/>
      <c r="D8" s="24"/>
      <c r="E8" s="24"/>
      <c r="F8" s="53"/>
    </row>
    <row r="9" spans="1:6" x14ac:dyDescent="0.25">
      <c r="A9" s="21" t="s">
        <v>12</v>
      </c>
      <c r="B9" s="22">
        <v>0.2</v>
      </c>
      <c r="C9" s="44"/>
      <c r="D9" s="24"/>
      <c r="E9" s="24"/>
      <c r="F9" s="51"/>
    </row>
    <row r="10" spans="1:6" x14ac:dyDescent="0.25">
      <c r="A10" s="21" t="s">
        <v>13</v>
      </c>
      <c r="B10" s="22">
        <v>0.1</v>
      </c>
      <c r="C10" s="44"/>
      <c r="D10" s="24"/>
      <c r="E10" s="24"/>
      <c r="F10" s="51"/>
    </row>
    <row r="11" spans="1:6" s="66" customFormat="1" ht="18.75" x14ac:dyDescent="0.25">
      <c r="A11" s="61" t="s">
        <v>63</v>
      </c>
      <c r="B11" s="64"/>
      <c r="C11" s="63" t="s">
        <v>56</v>
      </c>
      <c r="D11" s="65"/>
      <c r="E11" s="65"/>
      <c r="F11" s="54"/>
    </row>
    <row r="12" spans="1:6" x14ac:dyDescent="0.25">
      <c r="A12" s="36" t="s">
        <v>14</v>
      </c>
      <c r="B12" s="37">
        <v>0.2</v>
      </c>
      <c r="C12" s="45"/>
      <c r="D12" s="38"/>
      <c r="E12" s="38"/>
      <c r="F12" s="54"/>
    </row>
    <row r="13" spans="1:6" x14ac:dyDescent="0.25">
      <c r="A13" s="36" t="s">
        <v>15</v>
      </c>
      <c r="B13" s="37">
        <v>0.2</v>
      </c>
      <c r="C13" s="45"/>
      <c r="D13" s="38"/>
      <c r="E13" s="38"/>
      <c r="F13" s="51"/>
    </row>
    <row r="14" spans="1:6" x14ac:dyDescent="0.25">
      <c r="A14" s="36" t="s">
        <v>16</v>
      </c>
      <c r="B14" s="37">
        <v>0.1</v>
      </c>
      <c r="C14" s="45"/>
      <c r="D14" s="38"/>
      <c r="E14" s="38"/>
      <c r="F14" s="51"/>
    </row>
    <row r="15" spans="1:6" s="5" customFormat="1" ht="37.5" x14ac:dyDescent="0.25">
      <c r="A15" s="74" t="s">
        <v>17</v>
      </c>
      <c r="B15" s="70"/>
      <c r="C15" s="71" t="s">
        <v>11</v>
      </c>
      <c r="D15" s="72"/>
      <c r="E15" s="72"/>
      <c r="F15" s="73"/>
    </row>
    <row r="16" spans="1:6" x14ac:dyDescent="0.25">
      <c r="A16" s="14" t="s">
        <v>53</v>
      </c>
      <c r="B16" s="15">
        <v>0.4</v>
      </c>
      <c r="C16" s="46"/>
      <c r="D16" s="17"/>
      <c r="E16" s="17"/>
      <c r="F16" s="51"/>
    </row>
    <row r="17" spans="1:6" x14ac:dyDescent="0.25">
      <c r="A17" s="14" t="s">
        <v>60</v>
      </c>
      <c r="B17" s="15">
        <v>0.6</v>
      </c>
      <c r="C17" s="46"/>
      <c r="D17" s="17"/>
      <c r="E17" s="17"/>
      <c r="F17" s="51"/>
    </row>
    <row r="18" spans="1:6" x14ac:dyDescent="0.25">
      <c r="A18" s="14" t="s">
        <v>61</v>
      </c>
      <c r="B18" s="15">
        <v>0.4</v>
      </c>
      <c r="C18" s="46"/>
      <c r="D18" s="17"/>
      <c r="E18" s="17"/>
      <c r="F18" s="51"/>
    </row>
    <row r="19" spans="1:6" ht="18.75" x14ac:dyDescent="0.25">
      <c r="A19" s="76" t="s">
        <v>64</v>
      </c>
      <c r="B19" s="77"/>
      <c r="C19" s="75" t="s">
        <v>54</v>
      </c>
      <c r="D19" s="17"/>
      <c r="E19" s="17"/>
      <c r="F19" s="51"/>
    </row>
    <row r="20" spans="1:6" ht="18.75" x14ac:dyDescent="0.25">
      <c r="A20" s="28" t="s">
        <v>18</v>
      </c>
      <c r="B20" s="29"/>
      <c r="C20" s="47"/>
      <c r="D20" s="31"/>
      <c r="E20" s="31"/>
      <c r="F20" s="51"/>
    </row>
    <row r="21" spans="1:6" x14ac:dyDescent="0.25">
      <c r="A21" s="28" t="s">
        <v>19</v>
      </c>
      <c r="B21" s="29"/>
      <c r="C21" s="47"/>
      <c r="D21" s="31"/>
      <c r="E21" s="31"/>
      <c r="F21" s="51"/>
    </row>
    <row r="22" spans="1:6" x14ac:dyDescent="0.25">
      <c r="A22" s="28" t="s">
        <v>20</v>
      </c>
      <c r="B22" s="29"/>
      <c r="C22" s="47"/>
      <c r="D22" s="31"/>
      <c r="E22" s="31"/>
      <c r="F22" s="55"/>
    </row>
    <row r="23" spans="1:6" x14ac:dyDescent="0.25">
      <c r="C23" s="7" t="s">
        <v>21</v>
      </c>
      <c r="D23" s="4" t="s">
        <v>22</v>
      </c>
      <c r="E23" s="41">
        <f>SUM(E3:E22)</f>
        <v>48</v>
      </c>
      <c r="F23" s="56">
        <f>SUM(F3:F21)</f>
        <v>48</v>
      </c>
    </row>
    <row r="25" spans="1:6" ht="18.75" x14ac:dyDescent="0.25">
      <c r="A25" s="88" t="s">
        <v>40</v>
      </c>
      <c r="B25" s="88"/>
      <c r="C25" s="88"/>
    </row>
    <row r="26" spans="1:6" x14ac:dyDescent="0.25">
      <c r="A26" s="10" t="s">
        <v>42</v>
      </c>
    </row>
    <row r="27" spans="1:6" x14ac:dyDescent="0.25">
      <c r="A27" s="10" t="s">
        <v>43</v>
      </c>
    </row>
    <row r="28" spans="1:6" x14ac:dyDescent="0.25">
      <c r="A28" s="10" t="s">
        <v>44</v>
      </c>
    </row>
    <row r="29" spans="1:6" x14ac:dyDescent="0.25">
      <c r="A29" s="10" t="s">
        <v>45</v>
      </c>
    </row>
    <row r="30" spans="1:6" x14ac:dyDescent="0.25">
      <c r="A30" s="10" t="s">
        <v>23</v>
      </c>
    </row>
    <row r="31" spans="1:6" x14ac:dyDescent="0.25">
      <c r="A31" s="10" t="s">
        <v>46</v>
      </c>
    </row>
    <row r="32" spans="1:6" x14ac:dyDescent="0.25">
      <c r="A32" s="10" t="s">
        <v>47</v>
      </c>
    </row>
    <row r="33" spans="1:7" x14ac:dyDescent="0.25">
      <c r="A33" s="10" t="s">
        <v>48</v>
      </c>
    </row>
    <row r="34" spans="1:7" x14ac:dyDescent="0.25">
      <c r="A34" s="10" t="s">
        <v>24</v>
      </c>
    </row>
    <row r="35" spans="1:7" x14ac:dyDescent="0.25">
      <c r="A35" s="10" t="s">
        <v>25</v>
      </c>
    </row>
    <row r="36" spans="1:7" s="8" customFormat="1" x14ac:dyDescent="0.25">
      <c r="A36" s="10"/>
      <c r="C36" s="7"/>
      <c r="D36" s="2"/>
      <c r="E36" s="2"/>
      <c r="F36" s="48"/>
    </row>
    <row r="37" spans="1:7" s="8" customFormat="1" x14ac:dyDescent="0.25">
      <c r="A37" s="10" t="s">
        <v>49</v>
      </c>
      <c r="C37" s="7"/>
      <c r="D37" s="2"/>
      <c r="E37" s="2"/>
      <c r="F37" s="48"/>
    </row>
    <row r="38" spans="1:7" s="8" customFormat="1" x14ac:dyDescent="0.25">
      <c r="A38" s="10" t="s">
        <v>50</v>
      </c>
      <c r="C38" s="7"/>
      <c r="D38" s="2"/>
      <c r="E38" s="2"/>
      <c r="F38" s="48"/>
    </row>
    <row r="39" spans="1:7" s="8" customFormat="1" x14ac:dyDescent="0.25">
      <c r="A39" s="10" t="s">
        <v>26</v>
      </c>
      <c r="C39" s="7"/>
      <c r="D39" s="2"/>
      <c r="E39" s="2"/>
      <c r="F39" s="48"/>
    </row>
    <row r="40" spans="1:7" s="8" customFormat="1" x14ac:dyDescent="0.25">
      <c r="A40" s="10" t="s">
        <v>27</v>
      </c>
      <c r="C40" s="7"/>
      <c r="D40" s="2"/>
      <c r="E40" s="2"/>
      <c r="F40" s="48"/>
    </row>
    <row r="41" spans="1:7" s="8" customFormat="1" x14ac:dyDescent="0.25">
      <c r="A41" s="10" t="s">
        <v>51</v>
      </c>
      <c r="C41" s="7"/>
      <c r="D41" s="2"/>
      <c r="E41" s="2"/>
      <c r="F41" s="48"/>
    </row>
    <row r="42" spans="1:7" s="8" customFormat="1" x14ac:dyDescent="0.25">
      <c r="A42" s="10" t="s">
        <v>52</v>
      </c>
      <c r="C42" s="7"/>
      <c r="D42" s="2"/>
      <c r="E42" s="2"/>
      <c r="F42" s="48"/>
    </row>
    <row r="43" spans="1:7" s="8" customFormat="1" x14ac:dyDescent="0.25">
      <c r="A43" s="10" t="s">
        <v>28</v>
      </c>
      <c r="C43" s="7"/>
      <c r="D43" s="2"/>
      <c r="E43" s="2"/>
      <c r="F43" s="48"/>
    </row>
    <row r="44" spans="1:7" s="8" customFormat="1" x14ac:dyDescent="0.25">
      <c r="A44" s="10" t="s">
        <v>29</v>
      </c>
      <c r="C44" s="7"/>
      <c r="D44" s="2"/>
      <c r="E44" s="2"/>
      <c r="F44" s="48"/>
    </row>
    <row r="46" spans="1:7" s="8" customFormat="1" x14ac:dyDescent="0.25">
      <c r="A46" s="90" t="s">
        <v>68</v>
      </c>
      <c r="B46" s="90"/>
      <c r="C46" s="90"/>
      <c r="D46" s="90"/>
      <c r="E46" s="90"/>
      <c r="F46" s="90"/>
      <c r="G46" s="90"/>
    </row>
    <row r="47" spans="1:7" s="8" customFormat="1" x14ac:dyDescent="0.25">
      <c r="A47" s="11"/>
      <c r="C47" s="7"/>
      <c r="D47" s="2"/>
      <c r="E47" s="2"/>
      <c r="F47" s="48"/>
    </row>
    <row r="48" spans="1:7" s="8" customFormat="1" x14ac:dyDescent="0.25">
      <c r="A48" s="11"/>
      <c r="C48" s="7"/>
      <c r="D48" s="2"/>
      <c r="E48" s="2"/>
      <c r="F48" s="48"/>
    </row>
    <row r="49" spans="1:6" s="8" customFormat="1" x14ac:dyDescent="0.25">
      <c r="A49" s="11"/>
      <c r="C49" s="7"/>
      <c r="D49" s="2"/>
      <c r="E49" s="2"/>
      <c r="F49" s="48"/>
    </row>
    <row r="50" spans="1:6" s="8" customFormat="1" x14ac:dyDescent="0.25"/>
  </sheetData>
  <mergeCells count="3">
    <mergeCell ref="A1:E1"/>
    <mergeCell ref="A25:C25"/>
    <mergeCell ref="A46:G4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zoomScaleNormal="100" workbookViewId="0">
      <selection activeCell="A49" sqref="A49:G49"/>
    </sheetView>
  </sheetViews>
  <sheetFormatPr defaultColWidth="9.140625" defaultRowHeight="15.75" x14ac:dyDescent="0.25"/>
  <cols>
    <col min="1" max="1" width="85.7109375" style="1" customWidth="1"/>
    <col min="2" max="2" width="15.7109375" style="8" customWidth="1"/>
    <col min="3" max="3" width="15.7109375" style="6" customWidth="1"/>
    <col min="4" max="5" width="15.7109375" style="2" customWidth="1"/>
    <col min="6" max="6" width="12.7109375" style="48" customWidth="1"/>
    <col min="7" max="16384" width="9.140625" style="1"/>
  </cols>
  <sheetData>
    <row r="1" spans="1:6" ht="20.25" x14ac:dyDescent="0.25">
      <c r="A1" s="89" t="s">
        <v>66</v>
      </c>
      <c r="B1" s="89"/>
      <c r="C1" s="89"/>
      <c r="D1" s="89"/>
      <c r="E1" s="89"/>
    </row>
    <row r="2" spans="1:6" s="5" customFormat="1" ht="56.25" x14ac:dyDescent="0.25">
      <c r="A2" s="5" t="s">
        <v>0</v>
      </c>
      <c r="B2" s="39" t="s">
        <v>1</v>
      </c>
      <c r="C2" s="40" t="s">
        <v>2</v>
      </c>
      <c r="D2" s="35" t="s">
        <v>3</v>
      </c>
      <c r="E2" s="35" t="s">
        <v>4</v>
      </c>
      <c r="F2" s="49" t="s">
        <v>57</v>
      </c>
    </row>
    <row r="3" spans="1:6" x14ac:dyDescent="0.25">
      <c r="A3" s="13" t="s">
        <v>5</v>
      </c>
      <c r="B3" s="18">
        <v>54</v>
      </c>
      <c r="C3" s="19"/>
      <c r="D3" s="20"/>
      <c r="E3" s="18">
        <f>B3</f>
        <v>54</v>
      </c>
      <c r="F3" s="85">
        <v>54</v>
      </c>
    </row>
    <row r="4" spans="1:6" x14ac:dyDescent="0.25">
      <c r="A4" s="58" t="s">
        <v>58</v>
      </c>
      <c r="B4" s="25"/>
      <c r="C4" s="26" t="s">
        <v>30</v>
      </c>
      <c r="D4" s="27"/>
      <c r="E4" s="27"/>
      <c r="F4" s="48" t="str">
        <f>IF(E4&lt;2,IF(E4&gt;6,"Exceeds Limit"," ")," ")</f>
        <v xml:space="preserve"> </v>
      </c>
    </row>
    <row r="5" spans="1:6" ht="18.75" x14ac:dyDescent="0.25">
      <c r="A5" s="58" t="s">
        <v>59</v>
      </c>
      <c r="B5" s="25"/>
      <c r="C5" s="26" t="s">
        <v>31</v>
      </c>
      <c r="D5" s="27"/>
      <c r="E5" s="27"/>
    </row>
    <row r="6" spans="1:6" s="3" customFormat="1" x14ac:dyDescent="0.25">
      <c r="A6" s="3" t="s">
        <v>8</v>
      </c>
      <c r="B6" s="9"/>
      <c r="C6" s="7" t="s">
        <v>32</v>
      </c>
      <c r="D6" s="2"/>
      <c r="E6" s="2"/>
      <c r="F6" s="79"/>
    </row>
    <row r="7" spans="1:6" s="5" customFormat="1" ht="18.75" x14ac:dyDescent="0.25">
      <c r="A7" s="60" t="s">
        <v>62</v>
      </c>
      <c r="B7" s="67"/>
      <c r="C7" s="68" t="s">
        <v>11</v>
      </c>
      <c r="D7" s="69"/>
      <c r="E7" s="69"/>
      <c r="F7" s="86"/>
    </row>
    <row r="8" spans="1:6" x14ac:dyDescent="0.25">
      <c r="A8" s="21" t="s">
        <v>10</v>
      </c>
      <c r="B8" s="22">
        <v>0.2</v>
      </c>
      <c r="C8" s="1"/>
      <c r="D8" s="24"/>
      <c r="E8" s="24"/>
    </row>
    <row r="9" spans="1:6" x14ac:dyDescent="0.25">
      <c r="A9" s="21" t="s">
        <v>12</v>
      </c>
      <c r="B9" s="22">
        <v>0.2</v>
      </c>
      <c r="C9" s="23"/>
      <c r="D9" s="24"/>
      <c r="E9" s="24"/>
    </row>
    <row r="10" spans="1:6" x14ac:dyDescent="0.25">
      <c r="A10" s="21" t="s">
        <v>13</v>
      </c>
      <c r="B10" s="22">
        <v>0.1</v>
      </c>
      <c r="C10" s="23"/>
      <c r="D10" s="24"/>
      <c r="E10" s="24"/>
    </row>
    <row r="11" spans="1:6" ht="18.75" x14ac:dyDescent="0.25">
      <c r="A11" s="61" t="s">
        <v>63</v>
      </c>
      <c r="B11" s="22"/>
      <c r="C11" s="63" t="s">
        <v>55</v>
      </c>
      <c r="D11" s="24"/>
      <c r="E11" s="24"/>
    </row>
    <row r="12" spans="1:6" x14ac:dyDescent="0.25">
      <c r="A12" s="36" t="s">
        <v>14</v>
      </c>
      <c r="B12" s="37">
        <v>0.2</v>
      </c>
      <c r="C12" s="36"/>
      <c r="D12" s="38"/>
      <c r="E12" s="38"/>
    </row>
    <row r="13" spans="1:6" x14ac:dyDescent="0.25">
      <c r="A13" s="36" t="s">
        <v>15</v>
      </c>
      <c r="B13" s="37">
        <v>0.2</v>
      </c>
      <c r="C13" s="62"/>
      <c r="D13" s="38"/>
      <c r="E13" s="38"/>
    </row>
    <row r="14" spans="1:6" x14ac:dyDescent="0.25">
      <c r="A14" s="36" t="s">
        <v>16</v>
      </c>
      <c r="B14" s="37">
        <v>0.1</v>
      </c>
      <c r="C14" s="62"/>
      <c r="D14" s="38"/>
      <c r="E14" s="38"/>
    </row>
    <row r="15" spans="1:6" s="5" customFormat="1" ht="37.5" x14ac:dyDescent="0.25">
      <c r="A15" s="74" t="s">
        <v>17</v>
      </c>
      <c r="B15" s="70"/>
      <c r="C15" s="71" t="s">
        <v>11</v>
      </c>
      <c r="D15" s="72"/>
      <c r="E15" s="72"/>
      <c r="F15" s="86"/>
    </row>
    <row r="16" spans="1:6" x14ac:dyDescent="0.25">
      <c r="A16" s="14" t="s">
        <v>53</v>
      </c>
      <c r="B16" s="15">
        <v>0.4</v>
      </c>
      <c r="C16" s="16"/>
      <c r="D16" s="17"/>
      <c r="E16" s="17"/>
    </row>
    <row r="17" spans="1:6" x14ac:dyDescent="0.25">
      <c r="A17" s="14" t="s">
        <v>60</v>
      </c>
      <c r="B17" s="15">
        <v>0.6</v>
      </c>
      <c r="C17" s="16"/>
      <c r="D17" s="17"/>
      <c r="E17" s="17"/>
    </row>
    <row r="18" spans="1:6" x14ac:dyDescent="0.25">
      <c r="A18" s="14" t="s">
        <v>61</v>
      </c>
      <c r="B18" s="15">
        <v>0.4</v>
      </c>
      <c r="C18" s="16"/>
      <c r="D18" s="17"/>
      <c r="E18" s="17"/>
    </row>
    <row r="19" spans="1:6" ht="18.75" x14ac:dyDescent="0.25">
      <c r="A19" s="76" t="s">
        <v>64</v>
      </c>
      <c r="B19" s="15"/>
      <c r="C19" s="75" t="s">
        <v>55</v>
      </c>
      <c r="D19" s="17"/>
      <c r="E19" s="17"/>
    </row>
    <row r="20" spans="1:6" ht="18.75" x14ac:dyDescent="0.25">
      <c r="A20" s="28" t="s">
        <v>18</v>
      </c>
      <c r="B20" s="29"/>
      <c r="C20" s="1"/>
      <c r="D20" s="31"/>
      <c r="E20" s="31"/>
    </row>
    <row r="21" spans="1:6" x14ac:dyDescent="0.25">
      <c r="A21" s="28" t="s">
        <v>19</v>
      </c>
      <c r="B21" s="29"/>
      <c r="C21" s="30"/>
      <c r="D21" s="31"/>
      <c r="E21" s="31"/>
    </row>
    <row r="22" spans="1:6" x14ac:dyDescent="0.25">
      <c r="A22" s="28" t="s">
        <v>20</v>
      </c>
      <c r="B22" s="29"/>
      <c r="C22" s="30"/>
      <c r="D22" s="31"/>
      <c r="E22" s="31"/>
    </row>
    <row r="23" spans="1:6" x14ac:dyDescent="0.25">
      <c r="A23" s="28" t="s">
        <v>33</v>
      </c>
      <c r="B23" s="29"/>
      <c r="C23" s="30"/>
      <c r="D23" s="31"/>
      <c r="E23" s="31"/>
    </row>
    <row r="24" spans="1:6" s="5" customFormat="1" ht="18.75" x14ac:dyDescent="0.25">
      <c r="A24" s="81" t="s">
        <v>35</v>
      </c>
      <c r="B24" s="82"/>
      <c r="C24" s="83" t="s">
        <v>34</v>
      </c>
      <c r="D24" s="84"/>
      <c r="E24" s="84"/>
      <c r="F24" s="86"/>
    </row>
    <row r="25" spans="1:6" x14ac:dyDescent="0.25">
      <c r="C25" s="7" t="s">
        <v>36</v>
      </c>
      <c r="D25" s="4" t="s">
        <v>22</v>
      </c>
      <c r="E25" s="41">
        <f>SUM(E3:E24)</f>
        <v>54</v>
      </c>
      <c r="F25" s="56">
        <f>SUM(F3:F24)</f>
        <v>54</v>
      </c>
    </row>
    <row r="26" spans="1:6" x14ac:dyDescent="0.25">
      <c r="C26" s="32" t="s">
        <v>37</v>
      </c>
      <c r="D26" s="33" t="s">
        <v>38</v>
      </c>
      <c r="E26" s="34">
        <f>'1st Year'!E23+'2nd Year'!E25</f>
        <v>102</v>
      </c>
      <c r="F26" s="87">
        <f>'1st Year'!F23+'2nd Year'!F25</f>
        <v>102</v>
      </c>
    </row>
    <row r="27" spans="1:6" x14ac:dyDescent="0.25">
      <c r="C27" s="7"/>
      <c r="D27" s="4"/>
      <c r="E27" s="12"/>
    </row>
    <row r="28" spans="1:6" ht="18.75" x14ac:dyDescent="0.25">
      <c r="A28" s="88" t="s">
        <v>41</v>
      </c>
      <c r="B28" s="88"/>
      <c r="C28" s="88"/>
      <c r="D28" s="4"/>
      <c r="E28" s="12"/>
    </row>
    <row r="29" spans="1:6" x14ac:dyDescent="0.25">
      <c r="A29" s="10" t="s">
        <v>42</v>
      </c>
    </row>
    <row r="30" spans="1:6" x14ac:dyDescent="0.25">
      <c r="A30" s="10" t="s">
        <v>43</v>
      </c>
    </row>
    <row r="31" spans="1:6" x14ac:dyDescent="0.25">
      <c r="A31" s="10" t="s">
        <v>44</v>
      </c>
    </row>
    <row r="32" spans="1:6" x14ac:dyDescent="0.25">
      <c r="A32" s="10" t="s">
        <v>45</v>
      </c>
    </row>
    <row r="33" spans="1:6" x14ac:dyDescent="0.25">
      <c r="A33" s="10" t="s">
        <v>23</v>
      </c>
    </row>
    <row r="34" spans="1:6" x14ac:dyDescent="0.25">
      <c r="A34" s="10" t="s">
        <v>46</v>
      </c>
    </row>
    <row r="35" spans="1:6" x14ac:dyDescent="0.25">
      <c r="A35" s="10" t="s">
        <v>47</v>
      </c>
    </row>
    <row r="36" spans="1:6" x14ac:dyDescent="0.25">
      <c r="A36" s="10" t="s">
        <v>48</v>
      </c>
    </row>
    <row r="37" spans="1:6" x14ac:dyDescent="0.25">
      <c r="A37" s="10" t="s">
        <v>24</v>
      </c>
    </row>
    <row r="38" spans="1:6" x14ac:dyDescent="0.25">
      <c r="A38" s="10" t="s">
        <v>25</v>
      </c>
    </row>
    <row r="39" spans="1:6" x14ac:dyDescent="0.25">
      <c r="A39" s="10"/>
    </row>
    <row r="40" spans="1:6" s="8" customFormat="1" x14ac:dyDescent="0.25">
      <c r="A40" s="10" t="s">
        <v>49</v>
      </c>
      <c r="C40" s="6"/>
      <c r="D40" s="2"/>
      <c r="E40" s="2"/>
      <c r="F40" s="48"/>
    </row>
    <row r="41" spans="1:6" s="8" customFormat="1" x14ac:dyDescent="0.25">
      <c r="A41" s="10" t="s">
        <v>50</v>
      </c>
      <c r="C41" s="6"/>
      <c r="D41" s="2"/>
      <c r="E41" s="2"/>
      <c r="F41" s="48"/>
    </row>
    <row r="42" spans="1:6" s="8" customFormat="1" x14ac:dyDescent="0.25">
      <c r="A42" s="10" t="s">
        <v>26</v>
      </c>
      <c r="C42" s="6"/>
      <c r="D42" s="2"/>
      <c r="E42" s="2"/>
      <c r="F42" s="48"/>
    </row>
    <row r="43" spans="1:6" s="8" customFormat="1" x14ac:dyDescent="0.25">
      <c r="A43" s="10" t="s">
        <v>27</v>
      </c>
      <c r="C43" s="6"/>
      <c r="D43" s="2"/>
      <c r="E43" s="2"/>
      <c r="F43" s="48"/>
    </row>
    <row r="44" spans="1:6" s="8" customFormat="1" x14ac:dyDescent="0.25">
      <c r="A44" s="10" t="s">
        <v>51</v>
      </c>
      <c r="C44" s="6"/>
      <c r="D44" s="2"/>
      <c r="E44" s="2"/>
      <c r="F44" s="48"/>
    </row>
    <row r="45" spans="1:6" s="8" customFormat="1" x14ac:dyDescent="0.25">
      <c r="A45" s="10" t="s">
        <v>52</v>
      </c>
      <c r="C45" s="6"/>
      <c r="D45" s="2"/>
      <c r="E45" s="2"/>
      <c r="F45" s="48"/>
    </row>
    <row r="46" spans="1:6" s="8" customFormat="1" x14ac:dyDescent="0.25">
      <c r="A46" s="10" t="s">
        <v>28</v>
      </c>
      <c r="C46" s="6"/>
      <c r="D46" s="2"/>
      <c r="E46" s="2"/>
      <c r="F46" s="48"/>
    </row>
    <row r="47" spans="1:6" s="8" customFormat="1" x14ac:dyDescent="0.25">
      <c r="A47" s="10" t="s">
        <v>29</v>
      </c>
      <c r="C47" s="6"/>
      <c r="D47" s="2"/>
      <c r="E47" s="2"/>
      <c r="F47" s="48"/>
    </row>
    <row r="49" spans="1:7" s="8" customFormat="1" x14ac:dyDescent="0.25">
      <c r="A49" s="90" t="s">
        <v>68</v>
      </c>
      <c r="B49" s="90"/>
      <c r="C49" s="90"/>
      <c r="D49" s="90"/>
      <c r="E49" s="90"/>
      <c r="F49" s="90"/>
      <c r="G49" s="90"/>
    </row>
    <row r="50" spans="1:7" s="8" customFormat="1" x14ac:dyDescent="0.25"/>
    <row r="51" spans="1:7" s="8" customFormat="1" x14ac:dyDescent="0.25">
      <c r="A51" s="11"/>
      <c r="C51" s="6"/>
      <c r="D51" s="2"/>
      <c r="E51" s="2"/>
      <c r="F51" s="48"/>
    </row>
    <row r="52" spans="1:7" s="8" customFormat="1" x14ac:dyDescent="0.25">
      <c r="A52" s="11"/>
      <c r="C52" s="6"/>
      <c r="D52" s="2"/>
      <c r="E52" s="2"/>
      <c r="F52" s="48"/>
    </row>
    <row r="53" spans="1:7" s="8" customFormat="1" x14ac:dyDescent="0.25">
      <c r="A53" s="11"/>
      <c r="C53" s="6"/>
      <c r="D53" s="2"/>
      <c r="E53" s="2"/>
      <c r="F53" s="48"/>
    </row>
  </sheetData>
  <mergeCells count="3">
    <mergeCell ref="A1:E1"/>
    <mergeCell ref="A28:C28"/>
    <mergeCell ref="A49:G49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3"/>
  <sheetViews>
    <sheetView tabSelected="1" zoomScaleNormal="100" workbookViewId="0">
      <selection activeCell="A49" sqref="A49:G49"/>
    </sheetView>
  </sheetViews>
  <sheetFormatPr defaultColWidth="9.140625" defaultRowHeight="15.75" x14ac:dyDescent="0.25"/>
  <cols>
    <col min="1" max="1" width="85.7109375" style="1" customWidth="1"/>
    <col min="2" max="2" width="15.7109375" style="8" customWidth="1"/>
    <col min="3" max="3" width="15.7109375" style="6" customWidth="1"/>
    <col min="4" max="5" width="15.7109375" style="2" customWidth="1"/>
    <col min="6" max="6" width="12.28515625" style="48" customWidth="1"/>
    <col min="7" max="16384" width="9.140625" style="1"/>
  </cols>
  <sheetData>
    <row r="1" spans="1:6" ht="20.25" x14ac:dyDescent="0.25">
      <c r="A1" s="89" t="s">
        <v>67</v>
      </c>
      <c r="B1" s="89"/>
      <c r="C1" s="89"/>
      <c r="D1" s="89"/>
      <c r="E1" s="89"/>
    </row>
    <row r="2" spans="1:6" s="5" customFormat="1" ht="75" x14ac:dyDescent="0.25">
      <c r="A2" s="5" t="s">
        <v>0</v>
      </c>
      <c r="B2" s="39" t="s">
        <v>1</v>
      </c>
      <c r="C2" s="40" t="s">
        <v>2</v>
      </c>
      <c r="D2" s="35" t="s">
        <v>3</v>
      </c>
      <c r="E2" s="35" t="s">
        <v>4</v>
      </c>
      <c r="F2" s="49" t="s">
        <v>57</v>
      </c>
    </row>
    <row r="3" spans="1:6" x14ac:dyDescent="0.25">
      <c r="A3" s="13" t="s">
        <v>5</v>
      </c>
      <c r="B3" s="18">
        <v>54</v>
      </c>
      <c r="C3" s="19"/>
      <c r="D3" s="20"/>
      <c r="E3" s="18">
        <f>B3</f>
        <v>54</v>
      </c>
      <c r="F3" s="85">
        <v>54</v>
      </c>
    </row>
    <row r="4" spans="1:6" x14ac:dyDescent="0.25">
      <c r="A4" s="58" t="s">
        <v>58</v>
      </c>
      <c r="B4" s="25"/>
      <c r="C4" s="26" t="s">
        <v>30</v>
      </c>
      <c r="D4" s="27"/>
      <c r="E4" s="27"/>
      <c r="F4" s="48" t="str">
        <f>IF(E4&lt;2,IF(E4&gt;6,"Exceeds Limit"," ")," ")</f>
        <v xml:space="preserve"> </v>
      </c>
    </row>
    <row r="5" spans="1:6" ht="18.75" x14ac:dyDescent="0.25">
      <c r="A5" s="58" t="s">
        <v>59</v>
      </c>
      <c r="B5" s="25"/>
      <c r="C5" s="26" t="s">
        <v>31</v>
      </c>
      <c r="D5" s="27"/>
      <c r="E5" s="27"/>
    </row>
    <row r="6" spans="1:6" s="3" customFormat="1" x14ac:dyDescent="0.25">
      <c r="A6" s="3" t="s">
        <v>8</v>
      </c>
      <c r="B6" s="9"/>
      <c r="C6" s="7" t="s">
        <v>32</v>
      </c>
      <c r="D6" s="2"/>
      <c r="E6" s="2"/>
      <c r="F6" s="79"/>
    </row>
    <row r="7" spans="1:6" s="3" customFormat="1" ht="18.75" x14ac:dyDescent="0.25">
      <c r="A7" s="60" t="s">
        <v>62</v>
      </c>
      <c r="B7" s="67"/>
      <c r="C7" s="68" t="s">
        <v>11</v>
      </c>
      <c r="D7" s="2"/>
      <c r="E7" s="2"/>
      <c r="F7" s="79"/>
    </row>
    <row r="8" spans="1:6" x14ac:dyDescent="0.25">
      <c r="A8" s="21" t="s">
        <v>10</v>
      </c>
      <c r="B8" s="22">
        <v>0.2</v>
      </c>
      <c r="C8" s="23" t="s">
        <v>11</v>
      </c>
      <c r="D8" s="24"/>
      <c r="E8" s="24"/>
    </row>
    <row r="9" spans="1:6" x14ac:dyDescent="0.25">
      <c r="A9" s="21" t="s">
        <v>12</v>
      </c>
      <c r="B9" s="22">
        <v>0.2</v>
      </c>
      <c r="C9" s="23"/>
      <c r="D9" s="24"/>
      <c r="E9" s="24"/>
    </row>
    <row r="10" spans="1:6" x14ac:dyDescent="0.25">
      <c r="A10" s="21" t="s">
        <v>13</v>
      </c>
      <c r="B10" s="22">
        <v>0.1</v>
      </c>
      <c r="C10" s="23"/>
      <c r="D10" s="24"/>
      <c r="E10" s="24"/>
    </row>
    <row r="11" spans="1:6" ht="18.75" x14ac:dyDescent="0.25">
      <c r="A11" s="61" t="s">
        <v>63</v>
      </c>
      <c r="B11" s="37"/>
      <c r="C11" s="63" t="s">
        <v>55</v>
      </c>
      <c r="D11" s="38"/>
      <c r="E11" s="38"/>
    </row>
    <row r="12" spans="1:6" x14ac:dyDescent="0.25">
      <c r="A12" s="36" t="s">
        <v>14</v>
      </c>
      <c r="B12" s="37">
        <v>0.2</v>
      </c>
      <c r="C12" s="36"/>
      <c r="D12" s="38"/>
      <c r="E12" s="38"/>
    </row>
    <row r="13" spans="1:6" x14ac:dyDescent="0.25">
      <c r="A13" s="36" t="s">
        <v>15</v>
      </c>
      <c r="B13" s="37">
        <v>0.2</v>
      </c>
      <c r="C13" s="62"/>
      <c r="D13" s="38"/>
      <c r="E13" s="38"/>
    </row>
    <row r="14" spans="1:6" x14ac:dyDescent="0.25">
      <c r="A14" s="36" t="s">
        <v>16</v>
      </c>
      <c r="B14" s="37">
        <v>0.1</v>
      </c>
      <c r="C14" s="62"/>
      <c r="D14" s="38"/>
      <c r="E14" s="38"/>
    </row>
    <row r="15" spans="1:6" s="5" customFormat="1" ht="37.5" x14ac:dyDescent="0.25">
      <c r="A15" s="74" t="s">
        <v>17</v>
      </c>
      <c r="B15" s="70"/>
      <c r="C15" s="71" t="s">
        <v>11</v>
      </c>
      <c r="D15" s="72"/>
      <c r="E15" s="72"/>
      <c r="F15" s="86"/>
    </row>
    <row r="16" spans="1:6" x14ac:dyDescent="0.25">
      <c r="A16" s="14" t="s">
        <v>53</v>
      </c>
      <c r="B16" s="15">
        <v>0.4</v>
      </c>
      <c r="C16" s="16"/>
      <c r="D16" s="17"/>
      <c r="E16" s="17"/>
    </row>
    <row r="17" spans="1:6" x14ac:dyDescent="0.25">
      <c r="A17" s="14" t="s">
        <v>60</v>
      </c>
      <c r="B17" s="15">
        <v>0.6</v>
      </c>
      <c r="C17" s="16"/>
      <c r="D17" s="17"/>
      <c r="E17" s="17"/>
    </row>
    <row r="18" spans="1:6" x14ac:dyDescent="0.25">
      <c r="A18" s="14" t="s">
        <v>61</v>
      </c>
      <c r="B18" s="15">
        <v>0.4</v>
      </c>
      <c r="C18" s="16"/>
      <c r="D18" s="17"/>
      <c r="E18" s="17"/>
    </row>
    <row r="19" spans="1:6" ht="18.75" x14ac:dyDescent="0.25">
      <c r="A19" s="76" t="s">
        <v>64</v>
      </c>
      <c r="B19" s="15"/>
      <c r="C19" s="30" t="s">
        <v>55</v>
      </c>
      <c r="D19" s="17"/>
      <c r="E19" s="17"/>
    </row>
    <row r="20" spans="1:6" ht="18.75" x14ac:dyDescent="0.25">
      <c r="A20" s="28" t="s">
        <v>18</v>
      </c>
      <c r="B20" s="29"/>
      <c r="C20" s="1"/>
      <c r="D20" s="31"/>
      <c r="E20" s="31"/>
    </row>
    <row r="21" spans="1:6" x14ac:dyDescent="0.25">
      <c r="A21" s="28" t="s">
        <v>19</v>
      </c>
      <c r="B21" s="29"/>
      <c r="C21" s="30"/>
      <c r="D21" s="31"/>
      <c r="E21" s="31"/>
    </row>
    <row r="22" spans="1:6" x14ac:dyDescent="0.25">
      <c r="A22" s="28" t="s">
        <v>20</v>
      </c>
      <c r="B22" s="29"/>
      <c r="C22" s="30"/>
      <c r="D22" s="31"/>
      <c r="E22" s="31"/>
    </row>
    <row r="23" spans="1:6" x14ac:dyDescent="0.25">
      <c r="A23" s="28" t="s">
        <v>33</v>
      </c>
      <c r="B23" s="29">
        <v>0.05</v>
      </c>
      <c r="C23" s="30"/>
      <c r="D23" s="31"/>
      <c r="E23" s="31"/>
    </row>
    <row r="24" spans="1:6" s="5" customFormat="1" ht="18.75" x14ac:dyDescent="0.25">
      <c r="A24" s="81" t="s">
        <v>35</v>
      </c>
      <c r="B24" s="82"/>
      <c r="C24" s="83" t="s">
        <v>34</v>
      </c>
      <c r="D24" s="84"/>
      <c r="E24" s="84"/>
      <c r="F24" s="86"/>
    </row>
    <row r="25" spans="1:6" x14ac:dyDescent="0.25">
      <c r="C25" s="7" t="s">
        <v>39</v>
      </c>
      <c r="D25" s="4" t="s">
        <v>22</v>
      </c>
      <c r="E25" s="41">
        <f>SUM(E3:E24)</f>
        <v>54</v>
      </c>
      <c r="F25" s="56">
        <f>SUM(F3:F24)</f>
        <v>54</v>
      </c>
    </row>
    <row r="26" spans="1:6" x14ac:dyDescent="0.25">
      <c r="C26" s="32" t="s">
        <v>37</v>
      </c>
      <c r="D26" s="33" t="s">
        <v>38</v>
      </c>
      <c r="E26" s="34">
        <f>'1st Year'!E23+'2nd Year'!E25+'3rd Year'!E25</f>
        <v>156</v>
      </c>
      <c r="F26" s="87">
        <f>'1st Year'!F23+'2nd Year'!F25+'3rd Year'!F25</f>
        <v>156</v>
      </c>
    </row>
    <row r="27" spans="1:6" x14ac:dyDescent="0.25">
      <c r="C27" s="7"/>
      <c r="D27" s="4"/>
      <c r="E27" s="12"/>
    </row>
    <row r="28" spans="1:6" ht="18.75" x14ac:dyDescent="0.25">
      <c r="A28" s="88" t="s">
        <v>41</v>
      </c>
      <c r="B28" s="88"/>
      <c r="C28" s="88"/>
      <c r="D28" s="4"/>
      <c r="E28" s="12"/>
    </row>
    <row r="29" spans="1:6" x14ac:dyDescent="0.25">
      <c r="A29" s="10" t="s">
        <v>42</v>
      </c>
    </row>
    <row r="30" spans="1:6" x14ac:dyDescent="0.25">
      <c r="A30" s="10" t="s">
        <v>43</v>
      </c>
    </row>
    <row r="31" spans="1:6" x14ac:dyDescent="0.25">
      <c r="A31" s="10" t="s">
        <v>44</v>
      </c>
    </row>
    <row r="32" spans="1:6" x14ac:dyDescent="0.25">
      <c r="A32" s="10" t="s">
        <v>45</v>
      </c>
    </row>
    <row r="33" spans="1:6" x14ac:dyDescent="0.25">
      <c r="A33" s="10" t="s">
        <v>23</v>
      </c>
    </row>
    <row r="34" spans="1:6" x14ac:dyDescent="0.25">
      <c r="A34" s="10" t="s">
        <v>46</v>
      </c>
    </row>
    <row r="35" spans="1:6" x14ac:dyDescent="0.25">
      <c r="A35" s="10" t="s">
        <v>47</v>
      </c>
    </row>
    <row r="36" spans="1:6" x14ac:dyDescent="0.25">
      <c r="A36" s="10" t="s">
        <v>48</v>
      </c>
    </row>
    <row r="37" spans="1:6" x14ac:dyDescent="0.25">
      <c r="A37" s="10" t="s">
        <v>24</v>
      </c>
    </row>
    <row r="38" spans="1:6" x14ac:dyDescent="0.25">
      <c r="A38" s="10" t="s">
        <v>25</v>
      </c>
    </row>
    <row r="39" spans="1:6" s="8" customFormat="1" x14ac:dyDescent="0.25">
      <c r="A39" s="10"/>
      <c r="C39" s="6"/>
      <c r="D39" s="2"/>
      <c r="E39" s="2"/>
      <c r="F39" s="48"/>
    </row>
    <row r="40" spans="1:6" s="8" customFormat="1" x14ac:dyDescent="0.25">
      <c r="A40" s="10" t="s">
        <v>49</v>
      </c>
      <c r="C40" s="6"/>
      <c r="D40" s="2"/>
      <c r="E40" s="2"/>
      <c r="F40" s="48"/>
    </row>
    <row r="41" spans="1:6" s="8" customFormat="1" x14ac:dyDescent="0.25">
      <c r="A41" s="10" t="s">
        <v>50</v>
      </c>
      <c r="C41" s="6"/>
      <c r="D41" s="2"/>
      <c r="E41" s="2"/>
      <c r="F41" s="48"/>
    </row>
    <row r="42" spans="1:6" s="8" customFormat="1" x14ac:dyDescent="0.25">
      <c r="A42" s="10" t="s">
        <v>26</v>
      </c>
      <c r="C42" s="6"/>
      <c r="D42" s="2"/>
      <c r="E42" s="2"/>
      <c r="F42" s="48"/>
    </row>
    <row r="43" spans="1:6" s="8" customFormat="1" x14ac:dyDescent="0.25">
      <c r="A43" s="10" t="s">
        <v>27</v>
      </c>
      <c r="C43" s="6"/>
      <c r="D43" s="2"/>
      <c r="E43" s="2"/>
      <c r="F43" s="48"/>
    </row>
    <row r="44" spans="1:6" s="8" customFormat="1" x14ac:dyDescent="0.25">
      <c r="A44" s="10" t="s">
        <v>51</v>
      </c>
      <c r="C44" s="6"/>
      <c r="D44" s="2"/>
      <c r="E44" s="2"/>
      <c r="F44" s="48"/>
    </row>
    <row r="45" spans="1:6" s="8" customFormat="1" x14ac:dyDescent="0.25">
      <c r="A45" s="10" t="s">
        <v>52</v>
      </c>
      <c r="C45" s="6"/>
      <c r="D45" s="2"/>
      <c r="E45" s="2"/>
      <c r="F45" s="48"/>
    </row>
    <row r="46" spans="1:6" s="8" customFormat="1" x14ac:dyDescent="0.25">
      <c r="A46" s="10" t="s">
        <v>28</v>
      </c>
      <c r="C46" s="6"/>
      <c r="D46" s="2"/>
      <c r="E46" s="2"/>
      <c r="F46" s="48"/>
    </row>
    <row r="47" spans="1:6" x14ac:dyDescent="0.25">
      <c r="A47" s="10" t="s">
        <v>29</v>
      </c>
    </row>
    <row r="48" spans="1:6" s="8" customFormat="1" x14ac:dyDescent="0.25">
      <c r="A48" s="1"/>
      <c r="C48" s="6"/>
      <c r="D48" s="2"/>
      <c r="E48" s="2"/>
      <c r="F48" s="48"/>
    </row>
    <row r="49" spans="1:7" s="8" customFormat="1" x14ac:dyDescent="0.25">
      <c r="A49" s="90" t="s">
        <v>68</v>
      </c>
      <c r="B49" s="90"/>
      <c r="C49" s="90"/>
      <c r="D49" s="90"/>
      <c r="E49" s="90"/>
      <c r="F49" s="90"/>
      <c r="G49" s="90"/>
    </row>
    <row r="50" spans="1:7" s="8" customFormat="1" ht="18" customHeight="1" x14ac:dyDescent="0.25"/>
    <row r="51" spans="1:7" s="8" customFormat="1" x14ac:dyDescent="0.25">
      <c r="A51" s="11"/>
      <c r="C51" s="6"/>
      <c r="D51" s="2"/>
      <c r="E51" s="2"/>
      <c r="F51" s="48"/>
    </row>
    <row r="52" spans="1:7" s="8" customFormat="1" x14ac:dyDescent="0.25">
      <c r="A52" s="11"/>
      <c r="C52" s="6"/>
      <c r="D52" s="2"/>
      <c r="E52" s="2"/>
      <c r="F52" s="48"/>
    </row>
    <row r="53" spans="1:7" x14ac:dyDescent="0.25">
      <c r="A53" s="11"/>
    </row>
  </sheetData>
  <mergeCells count="3">
    <mergeCell ref="A1:E1"/>
    <mergeCell ref="A28:C28"/>
    <mergeCell ref="A49:G49"/>
  </mergeCells>
  <phoneticPr fontId="3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Example</vt:lpstr>
      <vt:lpstr>1st Year</vt:lpstr>
      <vt:lpstr>2nd Year</vt:lpstr>
      <vt:lpstr>3rd Year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Anas Rashid</dc:creator>
  <cp:lastModifiedBy>mmaggior</cp:lastModifiedBy>
  <cp:revision/>
  <cp:lastPrinted>2020-07-30T15:34:39Z</cp:lastPrinted>
  <dcterms:created xsi:type="dcterms:W3CDTF">2020-07-29T13:34:07Z</dcterms:created>
  <dcterms:modified xsi:type="dcterms:W3CDTF">2022-11-08T08:22:03Z</dcterms:modified>
</cp:coreProperties>
</file>